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FA7EFC7-5471-4FCC-AF3C-A89C64B5A128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19440" windowHeight="1500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4" i="21" l="1"/>
  <c r="BL4" i="21"/>
  <c r="BC4" i="21"/>
  <c r="AZ5" i="21" s="1"/>
  <c r="AX4" i="21"/>
  <c r="AN4" i="21"/>
  <c r="AJ4" i="21"/>
  <c r="AE4" i="21"/>
  <c r="AG5" i="21" s="1"/>
  <c r="W4" i="21"/>
  <c r="S4" i="21"/>
  <c r="P4" i="21"/>
  <c r="S5" i="21" s="1"/>
</calcChain>
</file>

<file path=xl/sharedStrings.xml><?xml version="1.0" encoding="utf-8"?>
<sst xmlns="http://schemas.openxmlformats.org/spreadsheetml/2006/main" count="117" uniqueCount="83">
  <si>
    <t>Denumirea autorității</t>
  </si>
  <si>
    <t>Aprecierea specifică a activității instituției</t>
  </si>
  <si>
    <t>Resurse disponibile</t>
  </si>
  <si>
    <t>Colaborarea cu direcțiile de specialitate</t>
  </si>
  <si>
    <t>Locul afișării informaţiilor/documentelor comunicate din oficiu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</si>
  <si>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</si>
  <si>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</si>
  <si>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</si>
  <si>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Informații publicate în format deschis</t>
  </si>
  <si>
    <t>Măsuri propuse pentru publicarea unui număr cât mai mare de seturi de date în format deschis</t>
  </si>
  <si>
    <t>Nr. total de solicitări de informaţii de interes public</t>
  </si>
  <si>
    <t>În funcţie de solicitant</t>
  </si>
  <si>
    <t>După modalitatea de adresare</t>
  </si>
  <si>
    <t>Departajare pe domenii de interes</t>
  </si>
  <si>
    <t>Nr. de solicitări soluţionate favorabil</t>
  </si>
  <si>
    <t>Termen de răspuns</t>
  </si>
  <si>
    <t>Modul de comunicare</t>
  </si>
  <si>
    <t>Departajate pe domenii de interes</t>
  </si>
  <si>
    <t>Mentionati principalele cauze pentru care anumite raspunsuri nu au fost transmise in termenul legal</t>
  </si>
  <si>
    <t>Ce masuri au fost luate pentru ca aceasta problema sa fie rezolvata</t>
  </si>
  <si>
    <t xml:space="preserve">Nr. de solicitări respinse </t>
  </si>
  <si>
    <t>Motivul respingerii</t>
  </si>
  <si>
    <t>Informațiile solicitate nefurnizate pentru motivul exceptării acestora conform legii (enumerarea numelor documentelor/informațiilor solicitate)</t>
  </si>
  <si>
    <t>Total</t>
  </si>
  <si>
    <t>Nr.  de reclamaţii administrative la adresa instituţiei publice în baza Legii nr. 544/ 2001, cu modificările şi completările ulterioare</t>
  </si>
  <si>
    <t>Nr. de plângeri in instanţă la adresa instituţiei în baza Legii nr. 544/2001, cu modificările şi completările ulterioare</t>
  </si>
  <si>
    <t>Creşterea eficienţei accesului la informaţii de interes public</t>
  </si>
  <si>
    <t>Umane</t>
  </si>
  <si>
    <t>Materiale</t>
  </si>
  <si>
    <t>De la persoane fizice</t>
  </si>
  <si>
    <t>De la persoane juridice</t>
  </si>
  <si>
    <t>Pe suport de hârtie</t>
  </si>
  <si>
    <t>Pe suport electronic</t>
  </si>
  <si>
    <t>Verbal</t>
  </si>
  <si>
    <t>Utilizarea banilor publici (contracte, investiţii, cheltuieli, etc)</t>
  </si>
  <si>
    <t>Modul de îndeplinire a atribuţiilor instituţiei publice</t>
  </si>
  <si>
    <t>Acte normative, reglementări</t>
  </si>
  <si>
    <t>Activitatea liderilor instituţiei</t>
  </si>
  <si>
    <t>Informaţii privind modul de aplicare a Legii nr. 544/2001,  cu modificările şi completările ulterioare</t>
  </si>
  <si>
    <t>Altele</t>
  </si>
  <si>
    <t>Redirecţionate către alte instituţii în termen de 5 zile</t>
  </si>
  <si>
    <t>Soluționate favorabil în termen de 10 zile</t>
  </si>
  <si>
    <t>Soluționate favorabil în termen de 30 zile</t>
  </si>
  <si>
    <t>Solicitări pentru care a fost depășit termenul</t>
  </si>
  <si>
    <t>Comunicare electronică</t>
  </si>
  <si>
    <t>Comunicare în format hârtie</t>
  </si>
  <si>
    <t>Comunicare verbală</t>
  </si>
  <si>
    <t>Utilizarea banilor publici (contracte, investiții, cheltuieli)</t>
  </si>
  <si>
    <t>Modul de îndeplinire a atribuțiilor instituției publice</t>
  </si>
  <si>
    <t>Activitatea liderilor instituției</t>
  </si>
  <si>
    <t>Informații privind modul de aplicare a Legii nr. 544/2001, cu modificările și completările ulterioare</t>
  </si>
  <si>
    <t xml:space="preserve">Altele </t>
  </si>
  <si>
    <t>Exceptate, conform legii</t>
  </si>
  <si>
    <t>Informații inexistente</t>
  </si>
  <si>
    <t>Alte motive</t>
  </si>
  <si>
    <t>Utilizarea banilor publici(contracte, investiții, cheltuieli etc)</t>
  </si>
  <si>
    <t>Dețineți bibliotecă virtuală/ punct de informare</t>
  </si>
  <si>
    <t>Punctele pe care le consideraţi necesar a fi îmbunătăţite la nivelul instituţiei dumneavoastră pentru creşterea eficienţei procesului de asigurare a accesului la informaţii de interes public:</t>
  </si>
  <si>
    <t>Măsurile luate pentru îmbunătăţirea procesului de asigurare a accesului la informaţii de interes public</t>
  </si>
  <si>
    <t>pe pagina de internet</t>
  </si>
  <si>
    <t>la sediul institutiei</t>
  </si>
  <si>
    <t>în presa</t>
  </si>
  <si>
    <t>în Monitorul Oficial</t>
  </si>
  <si>
    <t>alte modalități</t>
  </si>
  <si>
    <t>nr.</t>
  </si>
  <si>
    <t>menționare</t>
  </si>
  <si>
    <t>Soluționate favorabil</t>
  </si>
  <si>
    <t>Respinse</t>
  </si>
  <si>
    <t>În curs de soluționare</t>
  </si>
  <si>
    <t>UAT IASLOVAT</t>
  </si>
  <si>
    <t>foarte buna</t>
  </si>
  <si>
    <t>suficiente</t>
  </si>
  <si>
    <t>da</t>
  </si>
  <si>
    <t>nu</t>
  </si>
  <si>
    <t>PRECIZĂRI legate de completarea machetelor:</t>
  </si>
  <si>
    <r>
      <rPr>
        <sz val="16"/>
        <color rgb="FFFF0000"/>
        <rFont val="Times New Roman"/>
        <charset val="134"/>
      </rPr>
      <t xml:space="preserve">1.  </t>
    </r>
    <r>
      <rPr>
        <sz val="16"/>
        <color rgb="FFFF0000"/>
        <rFont val="Calibri"/>
        <charset val="134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</si>
  <si>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charset val="134"/>
      </rPr>
      <t xml:space="preserve">2.  </t>
    </r>
    <r>
      <rPr>
        <sz val="16"/>
        <color rgb="FFFF0000"/>
        <rFont val="Calibri"/>
        <charset val="134"/>
        <scheme val="minor"/>
      </rPr>
      <t>Coloanele colorate nu se pot completa - acestea realizează automat totalul (fiecărui criteriu îi este alocat o culoare)</t>
    </r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</si>
  <si>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</si>
  <si>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</si>
  <si>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t>buna</t>
  </si>
  <si>
    <t>insuficiente</t>
  </si>
  <si>
    <t>satisfacatoare</t>
  </si>
  <si>
    <t>nesatisfacatoare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</si>
</sst>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Calibri"/>
      <charset val="134"/>
      <scheme val="minor"/>
    </font>
    <font>
      <b/>
      <sz val="16"/>
      <color rgb="FFFF0000"/>
      <name val="Calibri"/>
      <charset val="134"/>
      <scheme val="minor"/>
    </font>
    <font>
      <sz val="16"/>
      <color rgb="FFFF0000"/>
      <name val="Calibri"/>
      <charset val="134"/>
      <scheme val="minor"/>
    </font>
    <font>
      <b/>
      <sz val="14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0"/>
      <name val="Times New Roman"/>
      <charset val="134"/>
    </font>
    <font>
      <sz val="10"/>
      <color theme="1"/>
      <name val="Calibri"/>
      <charset val="134"/>
      <scheme val="minor"/>
    </font>
    <font>
      <sz val="16"/>
      <color rgb="FFFF0000"/>
      <name val="Times New Roman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Fill="1" applyProtection="1"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8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0" fontId="1" fillId="0" borderId="0" xfId="0" applyFont="1" applyFill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>
      <alignment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>
      <alignment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wrapText="1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wrapText="1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wrapText="1"/>
      <protection locked="0"/>
    </xf>
    <xf numFmtId="0" fontId="10" fillId="0" borderId="26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7"/>
  <sheetViews>
    <sheetView tabSelected="1" topLeftCell="A4" workbookViewId="0">
      <selection activeCell="B2" sqref="B2"/>
    </sheetView>
  </sheetViews>
  <sheetFormatPr defaultRowHeight="15"/>
  <sheetData>
    <row r="1" spans="1:74" ht="216.75">
      <c r="A1" s="3" t="s">
        <v>0</v>
      </c>
      <c r="B1" s="3" t="s">
        <v>1</v>
      </c>
      <c r="C1" s="3" t="s">
        <v>2</v>
      </c>
      <c r="D1" s="3"/>
      <c r="E1" s="3" t="s">
        <v>3</v>
      </c>
      <c r="F1" s="3" t="s">
        <v>4</v>
      </c>
      <c r="G1" s="3"/>
      <c r="H1" s="3"/>
      <c r="I1" s="3"/>
      <c r="J1" s="3"/>
      <c r="K1" s="17" t="s">
        <v>5</v>
      </c>
      <c r="L1" s="17" t="s">
        <v>6</v>
      </c>
      <c r="M1" s="17" t="s">
        <v>7</v>
      </c>
      <c r="N1" s="17" t="s">
        <v>8</v>
      </c>
      <c r="O1" s="17" t="s">
        <v>9</v>
      </c>
      <c r="P1" s="18" t="s">
        <v>10</v>
      </c>
      <c r="Q1" s="3" t="s">
        <v>11</v>
      </c>
      <c r="R1" s="3"/>
      <c r="S1" s="18" t="s">
        <v>10</v>
      </c>
      <c r="T1" s="3" t="s">
        <v>12</v>
      </c>
      <c r="U1" s="3"/>
      <c r="V1" s="3"/>
      <c r="W1" s="18" t="s">
        <v>10</v>
      </c>
      <c r="X1" s="3" t="s">
        <v>13</v>
      </c>
      <c r="Y1" s="3"/>
      <c r="Z1" s="3"/>
      <c r="AA1" s="3"/>
      <c r="AB1" s="3"/>
      <c r="AC1" s="3"/>
      <c r="AD1" s="3"/>
      <c r="AE1" s="25" t="s">
        <v>14</v>
      </c>
      <c r="AF1" s="3" t="s">
        <v>15</v>
      </c>
      <c r="AG1" s="3"/>
      <c r="AH1" s="3"/>
      <c r="AI1" s="3"/>
      <c r="AJ1" s="25" t="s">
        <v>14</v>
      </c>
      <c r="AK1" s="3" t="s">
        <v>16</v>
      </c>
      <c r="AL1" s="3"/>
      <c r="AM1" s="3"/>
      <c r="AN1" s="25" t="s">
        <v>14</v>
      </c>
      <c r="AO1" s="35" t="s">
        <v>17</v>
      </c>
      <c r="AP1" s="36"/>
      <c r="AQ1" s="36"/>
      <c r="AR1" s="36"/>
      <c r="AS1" s="36"/>
      <c r="AT1" s="36"/>
      <c r="AU1" s="37"/>
      <c r="AV1" s="17" t="s">
        <v>18</v>
      </c>
      <c r="AW1" s="17" t="s">
        <v>19</v>
      </c>
      <c r="AX1" s="38" t="s">
        <v>20</v>
      </c>
      <c r="AY1" s="35" t="s">
        <v>21</v>
      </c>
      <c r="AZ1" s="36"/>
      <c r="BA1" s="36"/>
      <c r="BB1" s="36"/>
      <c r="BC1" s="38" t="s">
        <v>20</v>
      </c>
      <c r="BD1" s="35" t="s">
        <v>17</v>
      </c>
      <c r="BE1" s="36"/>
      <c r="BF1" s="36"/>
      <c r="BG1" s="36"/>
      <c r="BH1" s="36"/>
      <c r="BI1" s="36"/>
      <c r="BJ1" s="37"/>
      <c r="BK1" s="49" t="s">
        <v>22</v>
      </c>
      <c r="BL1" s="50" t="s">
        <v>23</v>
      </c>
      <c r="BM1" s="55" t="s">
        <v>24</v>
      </c>
      <c r="BN1" s="56"/>
      <c r="BO1" s="57"/>
      <c r="BP1" s="58" t="s">
        <v>23</v>
      </c>
      <c r="BQ1" s="55" t="s">
        <v>25</v>
      </c>
      <c r="BR1" s="56"/>
      <c r="BS1" s="57"/>
      <c r="BT1" s="3" t="s">
        <v>26</v>
      </c>
      <c r="BU1" s="3"/>
      <c r="BV1" s="65"/>
    </row>
    <row r="2" spans="1:74" ht="293.25">
      <c r="A2" s="4"/>
      <c r="B2" s="4"/>
      <c r="C2" s="4" t="s">
        <v>27</v>
      </c>
      <c r="D2" s="4" t="s">
        <v>28</v>
      </c>
      <c r="E2" s="4"/>
      <c r="F2" s="4"/>
      <c r="G2" s="4"/>
      <c r="H2" s="4"/>
      <c r="I2" s="4"/>
      <c r="J2" s="4"/>
      <c r="K2" s="19"/>
      <c r="L2" s="19"/>
      <c r="M2" s="19"/>
      <c r="N2" s="19"/>
      <c r="O2" s="19"/>
      <c r="P2" s="20"/>
      <c r="Q2" s="4" t="s">
        <v>29</v>
      </c>
      <c r="R2" s="4" t="s">
        <v>30</v>
      </c>
      <c r="S2" s="20"/>
      <c r="T2" s="4" t="s">
        <v>31</v>
      </c>
      <c r="U2" s="4" t="s">
        <v>32</v>
      </c>
      <c r="V2" s="4" t="s">
        <v>33</v>
      </c>
      <c r="W2" s="20"/>
      <c r="X2" s="4" t="s">
        <v>34</v>
      </c>
      <c r="Y2" s="4" t="s">
        <v>35</v>
      </c>
      <c r="Z2" s="4" t="s">
        <v>36</v>
      </c>
      <c r="AA2" s="4" t="s">
        <v>37</v>
      </c>
      <c r="AB2" s="26" t="s">
        <v>38</v>
      </c>
      <c r="AC2" s="4" t="s">
        <v>39</v>
      </c>
      <c r="AD2" s="4"/>
      <c r="AE2" s="27"/>
      <c r="AF2" s="28" t="s">
        <v>40</v>
      </c>
      <c r="AG2" s="28" t="s">
        <v>41</v>
      </c>
      <c r="AH2" s="28" t="s">
        <v>42</v>
      </c>
      <c r="AI2" s="28" t="s">
        <v>43</v>
      </c>
      <c r="AJ2" s="27"/>
      <c r="AK2" s="28" t="s">
        <v>44</v>
      </c>
      <c r="AL2" s="28" t="s">
        <v>45</v>
      </c>
      <c r="AM2" s="28" t="s">
        <v>46</v>
      </c>
      <c r="AN2" s="27"/>
      <c r="AO2" s="28" t="s">
        <v>47</v>
      </c>
      <c r="AP2" s="28" t="s">
        <v>48</v>
      </c>
      <c r="AQ2" s="28" t="s">
        <v>36</v>
      </c>
      <c r="AR2" s="28" t="s">
        <v>49</v>
      </c>
      <c r="AS2" s="28" t="s">
        <v>50</v>
      </c>
      <c r="AT2" s="28" t="s">
        <v>51</v>
      </c>
      <c r="AU2" s="28"/>
      <c r="AV2" s="19"/>
      <c r="AW2" s="19"/>
      <c r="AX2" s="39"/>
      <c r="AY2" s="40" t="s">
        <v>52</v>
      </c>
      <c r="AZ2" s="40" t="s">
        <v>53</v>
      </c>
      <c r="BA2" s="41" t="s">
        <v>54</v>
      </c>
      <c r="BB2" s="42"/>
      <c r="BC2" s="39"/>
      <c r="BD2" s="40" t="s">
        <v>55</v>
      </c>
      <c r="BE2" s="40" t="s">
        <v>48</v>
      </c>
      <c r="BF2" s="40" t="s">
        <v>36</v>
      </c>
      <c r="BG2" s="40" t="s">
        <v>49</v>
      </c>
      <c r="BH2" s="40" t="s">
        <v>50</v>
      </c>
      <c r="BI2" s="41" t="s">
        <v>39</v>
      </c>
      <c r="BJ2" s="42"/>
      <c r="BK2" s="51"/>
      <c r="BL2" s="52"/>
      <c r="BM2" s="59"/>
      <c r="BN2" s="60"/>
      <c r="BO2" s="61"/>
      <c r="BP2" s="62"/>
      <c r="BQ2" s="59"/>
      <c r="BR2" s="60"/>
      <c r="BS2" s="61"/>
      <c r="BT2" s="40" t="s">
        <v>56</v>
      </c>
      <c r="BU2" s="28" t="s">
        <v>57</v>
      </c>
      <c r="BV2" s="66" t="s">
        <v>58</v>
      </c>
    </row>
    <row r="3" spans="1:74" ht="38.25">
      <c r="A3" s="5"/>
      <c r="B3" s="5"/>
      <c r="C3" s="5"/>
      <c r="D3" s="5"/>
      <c r="E3" s="5"/>
      <c r="F3" s="6" t="s">
        <v>59</v>
      </c>
      <c r="G3" s="5" t="s">
        <v>60</v>
      </c>
      <c r="H3" s="5" t="s">
        <v>61</v>
      </c>
      <c r="I3" s="5" t="s">
        <v>62</v>
      </c>
      <c r="J3" s="5" t="s">
        <v>63</v>
      </c>
      <c r="K3" s="21"/>
      <c r="L3" s="21"/>
      <c r="M3" s="21"/>
      <c r="N3" s="21"/>
      <c r="O3" s="21"/>
      <c r="P3" s="22"/>
      <c r="Q3" s="5"/>
      <c r="R3" s="5"/>
      <c r="S3" s="22"/>
      <c r="T3" s="5"/>
      <c r="U3" s="5"/>
      <c r="V3" s="5"/>
      <c r="W3" s="22"/>
      <c r="X3" s="5"/>
      <c r="Y3" s="5"/>
      <c r="Z3" s="5"/>
      <c r="AA3" s="5"/>
      <c r="AB3" s="29"/>
      <c r="AC3" s="29" t="s">
        <v>64</v>
      </c>
      <c r="AD3" s="30" t="s">
        <v>65</v>
      </c>
      <c r="AE3" s="31"/>
      <c r="AF3" s="32"/>
      <c r="AG3" s="32"/>
      <c r="AH3" s="32"/>
      <c r="AI3" s="32"/>
      <c r="AJ3" s="31"/>
      <c r="AK3" s="32"/>
      <c r="AL3" s="32"/>
      <c r="AM3" s="32"/>
      <c r="AN3" s="31"/>
      <c r="AO3" s="32"/>
      <c r="AP3" s="32"/>
      <c r="AQ3" s="32"/>
      <c r="AR3" s="32"/>
      <c r="AS3" s="32"/>
      <c r="AT3" s="29" t="s">
        <v>64</v>
      </c>
      <c r="AU3" s="30" t="s">
        <v>65</v>
      </c>
      <c r="AV3" s="21"/>
      <c r="AW3" s="21"/>
      <c r="AX3" s="43"/>
      <c r="AY3" s="44"/>
      <c r="AZ3" s="44"/>
      <c r="BA3" s="32" t="s">
        <v>64</v>
      </c>
      <c r="BB3" s="40" t="s">
        <v>65</v>
      </c>
      <c r="BC3" s="43"/>
      <c r="BD3" s="44"/>
      <c r="BE3" s="44"/>
      <c r="BF3" s="44"/>
      <c r="BG3" s="44"/>
      <c r="BH3" s="44"/>
      <c r="BI3" s="29" t="s">
        <v>64</v>
      </c>
      <c r="BJ3" s="40" t="s">
        <v>65</v>
      </c>
      <c r="BK3" s="44"/>
      <c r="BL3" s="53"/>
      <c r="BM3" s="32" t="s">
        <v>66</v>
      </c>
      <c r="BN3" s="32" t="s">
        <v>67</v>
      </c>
      <c r="BO3" s="32" t="s">
        <v>68</v>
      </c>
      <c r="BP3" s="63"/>
      <c r="BQ3" s="32" t="s">
        <v>66</v>
      </c>
      <c r="BR3" s="32" t="s">
        <v>67</v>
      </c>
      <c r="BS3" s="32" t="s">
        <v>68</v>
      </c>
      <c r="BT3" s="44"/>
      <c r="BU3" s="32"/>
      <c r="BV3" s="67"/>
    </row>
    <row r="4" spans="1:74" ht="38.25">
      <c r="A4" s="7" t="s">
        <v>69</v>
      </c>
      <c r="B4" s="8" t="s">
        <v>70</v>
      </c>
      <c r="C4" s="8" t="s">
        <v>71</v>
      </c>
      <c r="D4" s="8" t="s">
        <v>71</v>
      </c>
      <c r="E4" s="8" t="s">
        <v>70</v>
      </c>
      <c r="F4" s="9" t="s">
        <v>72</v>
      </c>
      <c r="G4" s="9" t="s">
        <v>72</v>
      </c>
      <c r="H4" s="9" t="s">
        <v>73</v>
      </c>
      <c r="I4" s="9" t="s">
        <v>72</v>
      </c>
      <c r="J4" s="9"/>
      <c r="K4" s="9" t="s">
        <v>72</v>
      </c>
      <c r="L4" s="8"/>
      <c r="M4" s="8" t="s">
        <v>72</v>
      </c>
      <c r="N4" s="8" t="s">
        <v>72</v>
      </c>
      <c r="O4" s="8"/>
      <c r="P4" s="23">
        <f>Q4+R4</f>
        <v>0</v>
      </c>
      <c r="Q4" s="8"/>
      <c r="R4" s="8"/>
      <c r="S4" s="23">
        <f>T4+U4+V4</f>
        <v>0</v>
      </c>
      <c r="T4" s="8"/>
      <c r="U4" s="8"/>
      <c r="V4" s="8"/>
      <c r="W4" s="23">
        <f>X4+Y4+Z4+AA4+AB4+AC4</f>
        <v>0</v>
      </c>
      <c r="X4" s="8"/>
      <c r="Y4" s="8"/>
      <c r="Z4" s="8"/>
      <c r="AA4" s="8"/>
      <c r="AB4" s="33"/>
      <c r="AC4" s="33"/>
      <c r="AD4" s="8"/>
      <c r="AE4" s="34">
        <f>AF4+AG4+AH4+AI4</f>
        <v>0</v>
      </c>
      <c r="AF4" s="8"/>
      <c r="AG4" s="8"/>
      <c r="AH4" s="8"/>
      <c r="AI4" s="8"/>
      <c r="AJ4" s="34">
        <f>AK4+AL4+AM4</f>
        <v>0</v>
      </c>
      <c r="AK4" s="8"/>
      <c r="AL4" s="8"/>
      <c r="AM4" s="8"/>
      <c r="AN4" s="34">
        <f>AO4+AP4+AQ4+AR4+AS4+AT4</f>
        <v>0</v>
      </c>
      <c r="AO4" s="8"/>
      <c r="AP4" s="8"/>
      <c r="AQ4" s="8"/>
      <c r="AR4" s="8"/>
      <c r="AS4" s="8"/>
      <c r="AT4" s="9"/>
      <c r="AU4" s="8"/>
      <c r="AV4" s="8"/>
      <c r="AW4" s="8"/>
      <c r="AX4" s="45">
        <f>AY4+AZ4+BA4</f>
        <v>0</v>
      </c>
      <c r="AY4" s="8"/>
      <c r="AZ4" s="8"/>
      <c r="BA4" s="46"/>
      <c r="BB4" s="47"/>
      <c r="BC4" s="48">
        <f>BD4+BE4+BF4+BG4+BH4+BI4</f>
        <v>0</v>
      </c>
      <c r="BD4" s="8"/>
      <c r="BE4" s="8"/>
      <c r="BF4" s="8"/>
      <c r="BG4" s="8"/>
      <c r="BH4" s="8"/>
      <c r="BI4" s="9"/>
      <c r="BJ4" s="8"/>
      <c r="BK4" s="8"/>
      <c r="BL4" s="54">
        <f>BM4+BN4+BO4</f>
        <v>0</v>
      </c>
      <c r="BM4" s="8"/>
      <c r="BN4" s="8"/>
      <c r="BO4" s="8"/>
      <c r="BP4" s="64">
        <f>BQ4+BR4+BS4</f>
        <v>0</v>
      </c>
      <c r="BQ4" s="8"/>
      <c r="BR4" s="8"/>
      <c r="BS4" s="8"/>
      <c r="BT4" s="8" t="s">
        <v>73</v>
      </c>
      <c r="BU4" s="68"/>
      <c r="BV4" s="69"/>
    </row>
    <row r="5" spans="1:74">
      <c r="S5" s="2" t="str">
        <f>IF(P4=S4,IF(S4=W4,"e bine","nu e bine"),"nu e bine")</f>
        <v>e bine</v>
      </c>
      <c r="AG5" s="1" t="str">
        <f>IF(AE4=AJ4,IF(AJ4=AN4,"e bine","nu e bine"),"nu e bine")</f>
        <v>e bine</v>
      </c>
      <c r="AZ5" s="1" t="str">
        <f>IF(AX4=BC4,"e bine","nu e bine")</f>
        <v>e bine</v>
      </c>
    </row>
    <row r="9" spans="1:74" ht="21">
      <c r="A9" s="10" t="s">
        <v>74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Q9" s="24"/>
      <c r="R9" s="24"/>
      <c r="T9" s="24"/>
      <c r="U9" s="24"/>
      <c r="V9" s="24"/>
      <c r="X9" s="24"/>
      <c r="Y9" s="24"/>
      <c r="Z9" s="24"/>
      <c r="AA9" s="24"/>
      <c r="AB9" s="24"/>
      <c r="AC9" s="24"/>
      <c r="AD9" s="24"/>
      <c r="AF9" s="24"/>
      <c r="AG9" s="24"/>
      <c r="AH9" s="24"/>
      <c r="AI9" s="24"/>
      <c r="AK9" s="24"/>
      <c r="AL9" s="24"/>
      <c r="AM9" s="24"/>
      <c r="AO9" s="24"/>
      <c r="AP9" s="24"/>
      <c r="AQ9" s="24"/>
      <c r="AR9" s="24"/>
      <c r="AS9" s="24"/>
      <c r="AT9" s="24"/>
      <c r="AU9" s="24"/>
      <c r="AV9" s="24"/>
      <c r="AW9" s="24"/>
      <c r="AY9" s="24"/>
      <c r="AZ9" s="24"/>
      <c r="BA9" s="24"/>
      <c r="BB9" s="24"/>
      <c r="BD9" s="24"/>
      <c r="BE9" s="24"/>
      <c r="BF9" s="24"/>
      <c r="BG9" s="24"/>
      <c r="BH9" s="24"/>
      <c r="BI9" s="24"/>
      <c r="BJ9" s="24"/>
      <c r="BK9" s="24"/>
      <c r="BM9" s="24"/>
      <c r="BN9" s="24"/>
      <c r="BO9" s="24"/>
      <c r="BQ9" s="24"/>
      <c r="BR9" s="24"/>
      <c r="BS9" s="24"/>
      <c r="BT9" s="24"/>
      <c r="BU9" s="24"/>
      <c r="BV9" s="24"/>
    </row>
    <row r="10" spans="1:74" ht="21">
      <c r="A10" s="12" t="s">
        <v>75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74" ht="21">
      <c r="A11" s="12" t="s">
        <v>76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74" ht="21">
      <c r="A12" s="12" t="s">
        <v>77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74" ht="409.5">
      <c r="A13" s="13" t="s">
        <v>78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74" ht="18.7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4"/>
      <c r="S14" s="14"/>
      <c r="T14" s="14"/>
      <c r="U14" s="14"/>
      <c r="V14" s="14"/>
    </row>
    <row r="15" spans="1:74" ht="18.7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25" spans="1:1">
      <c r="A25" s="15"/>
    </row>
    <row r="26" spans="1:1">
      <c r="A26" s="16"/>
    </row>
    <row r="27" spans="1:1">
      <c r="A27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ColWidth="9" defaultRowHeight="15"/>
  <cols>
    <col min="2" max="2" width="20.85546875" customWidth="1"/>
    <col min="4" max="4" width="18.7109375" customWidth="1"/>
    <col min="6" max="6" width="19.140625" customWidth="1"/>
  </cols>
  <sheetData>
    <row r="2" spans="2:6">
      <c r="B2" t="s">
        <v>70</v>
      </c>
      <c r="D2" t="s">
        <v>71</v>
      </c>
      <c r="F2" t="s">
        <v>72</v>
      </c>
    </row>
    <row r="3" spans="2:6">
      <c r="B3" t="s">
        <v>79</v>
      </c>
      <c r="D3" t="s">
        <v>80</v>
      </c>
      <c r="F3" t="s">
        <v>73</v>
      </c>
    </row>
    <row r="4" spans="2:6">
      <c r="B4" t="s">
        <v>81</v>
      </c>
    </row>
    <row r="5" spans="2:6">
      <c r="B5" t="s">
        <v>82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2021-12-20T12:40:00Z</dcterms:created>
  <dcterms:modified xsi:type="dcterms:W3CDTF">2025-07-04T10:19:25Z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8DFCC1DB1A4348CA9972266070D80295</vt:lpwstr>
  </property>
  <property fmtid="{D5CDD505-2E9C-101B-9397-08002B2CF9AE}" pid="3" name="KSOProductBuildVer">
    <vt:lpwstr>1033-11.2.0.11486</vt:lpwstr>
  </property>
</Properties>
</file>